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.JIMU(事務)\T.国際交流T\01.総務（人事・予算・旅行・様式）\14 危機管理\OSSMA\2025年度\08_HP更新\"/>
    </mc:Choice>
  </mc:AlternateContent>
  <xr:revisionPtr revIDLastSave="0" documentId="13_ncr:1_{C62C0D48-A6D3-495C-90A4-2BD56FD7C05C}" xr6:coauthVersionLast="47" xr6:coauthVersionMax="47" xr10:uidLastSave="{00000000-0000-0000-0000-000000000000}"/>
  <bookViews>
    <workbookView xWindow="-120" yWindow="-120" windowWidth="29040" windowHeight="15720" xr2:uid="{8AF11318-E44D-46A3-BA23-6CD7D7283539}"/>
  </bookViews>
  <sheets>
    <sheet name="OSSMA料金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F18" i="1" s="1"/>
  <c r="D17" i="1"/>
  <c r="F17" i="1" s="1"/>
  <c r="D16" i="1"/>
  <c r="F16" i="1" s="1"/>
  <c r="D15" i="1"/>
  <c r="F15" i="1" s="1"/>
  <c r="D14" i="1"/>
  <c r="H14" i="1" s="1"/>
  <c r="J14" i="1" s="1"/>
  <c r="D13" i="1"/>
  <c r="H13" i="1" s="1"/>
  <c r="J13" i="1" s="1"/>
  <c r="D12" i="1"/>
  <c r="H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H6" i="1" s="1"/>
  <c r="J6" i="1" s="1"/>
  <c r="H7" i="1" l="1"/>
  <c r="J7" i="1" s="1"/>
  <c r="H9" i="1"/>
  <c r="J9" i="1" s="1"/>
  <c r="H17" i="1"/>
  <c r="J17" i="1" s="1"/>
  <c r="H11" i="1"/>
  <c r="J11" i="1" s="1"/>
  <c r="H15" i="1"/>
  <c r="J15" i="1" s="1"/>
  <c r="F14" i="1"/>
  <c r="H8" i="1"/>
  <c r="J8" i="1" s="1"/>
  <c r="H16" i="1"/>
  <c r="J16" i="1" s="1"/>
  <c r="F12" i="1"/>
  <c r="H10" i="1"/>
  <c r="J10" i="1" s="1"/>
  <c r="H18" i="1"/>
  <c r="J18" i="1" s="1"/>
  <c r="F13" i="1"/>
  <c r="F6" i="1"/>
  <c r="J12" i="1"/>
</calcChain>
</file>

<file path=xl/sharedStrings.xml><?xml version="1.0" encoding="utf-8"?>
<sst xmlns="http://schemas.openxmlformats.org/spreadsheetml/2006/main" count="69" uniqueCount="66">
  <si>
    <t>15日以内</t>
  </si>
  <si>
    <t>1か月以内</t>
  </si>
  <si>
    <t>2か月以内</t>
  </si>
  <si>
    <t>3か月以内</t>
  </si>
  <si>
    <t>4か月以内</t>
  </si>
  <si>
    <t>5か月以内</t>
  </si>
  <si>
    <t>6か月以内</t>
  </si>
  <si>
    <t>7か月以内</t>
  </si>
  <si>
    <t>8か月以内</t>
  </si>
  <si>
    <t>9か月以内</t>
  </si>
  <si>
    <t>10か月以内</t>
  </si>
  <si>
    <t>11か月以内</t>
  </si>
  <si>
    <t>12か月以内</t>
  </si>
  <si>
    <t>1日まで</t>
  </si>
  <si>
    <t>2日まで</t>
  </si>
  <si>
    <t>3日まで</t>
  </si>
  <si>
    <t>4日まで</t>
  </si>
  <si>
    <t>5日まで</t>
  </si>
  <si>
    <t>6日まで</t>
  </si>
  <si>
    <t>7日まで</t>
  </si>
  <si>
    <t>8日まで</t>
  </si>
  <si>
    <t>9日まで</t>
  </si>
  <si>
    <t>10日まで</t>
  </si>
  <si>
    <t>11日まで</t>
  </si>
  <si>
    <t>12日まで</t>
  </si>
  <si>
    <t>13日まで</t>
  </si>
  <si>
    <t>14日まで</t>
  </si>
  <si>
    <t>15日まで</t>
  </si>
  <si>
    <t>17日まで</t>
  </si>
  <si>
    <t>19日まで</t>
  </si>
  <si>
    <t>21日まで</t>
  </si>
  <si>
    <t>23日まで</t>
  </si>
  <si>
    <t>25日まで</t>
  </si>
  <si>
    <t>27日まで</t>
  </si>
  <si>
    <t>29日まで</t>
  </si>
  <si>
    <t>31日まで</t>
  </si>
  <si>
    <t>34日まで</t>
  </si>
  <si>
    <t>39日まで</t>
  </si>
  <si>
    <t>46日まで</t>
  </si>
  <si>
    <t>53日まで</t>
  </si>
  <si>
    <t>2か月まで</t>
  </si>
  <si>
    <t>3か月まで</t>
  </si>
  <si>
    <t>4か月まで</t>
  </si>
  <si>
    <t>5か月まで</t>
  </si>
  <si>
    <t>6か月まで</t>
  </si>
  <si>
    <t>7か月まで</t>
  </si>
  <si>
    <t>8か月まで</t>
  </si>
  <si>
    <t>9か月まで</t>
  </si>
  <si>
    <t>10か月まで</t>
  </si>
  <si>
    <t>11か月まで</t>
  </si>
  <si>
    <t>1年まで</t>
  </si>
  <si>
    <t>経済的支援
サービス料</t>
    <phoneticPr fontId="1"/>
  </si>
  <si>
    <t>事務
手数料</t>
    <rPh sb="0" eb="2">
      <t>ジム</t>
    </rPh>
    <rPh sb="3" eb="6">
      <t>テスウリョウ</t>
    </rPh>
    <phoneticPr fontId="1"/>
  </si>
  <si>
    <t>合計</t>
    <rPh sb="0" eb="2">
      <t>ゴウケイ</t>
    </rPh>
    <phoneticPr fontId="1"/>
  </si>
  <si>
    <t>OSSMAのみ加入の場合</t>
    <rPh sb="7" eb="9">
      <t>カニュウ</t>
    </rPh>
    <rPh sb="10" eb="12">
      <t>バアイ</t>
    </rPh>
    <phoneticPr fontId="1"/>
  </si>
  <si>
    <t>OSSMA Plusに加入の場合</t>
    <rPh sb="11" eb="13">
      <t>カニュウ</t>
    </rPh>
    <rPh sb="14" eb="16">
      <t>バアイ</t>
    </rPh>
    <phoneticPr fontId="1"/>
  </si>
  <si>
    <t>（円）</t>
    <rPh sb="1" eb="2">
      <t>エン</t>
    </rPh>
    <phoneticPr fontId="1"/>
  </si>
  <si>
    <t>基本料金</t>
    <rPh sb="0" eb="2">
      <t>キホン</t>
    </rPh>
    <rPh sb="2" eb="4">
      <t>リョウキン</t>
    </rPh>
    <phoneticPr fontId="1"/>
  </si>
  <si>
    <t>OSSMA・
OSSMA Plus
合計額</t>
    <rPh sb="18" eb="20">
      <t>ゴウケイ</t>
    </rPh>
    <rPh sb="20" eb="21">
      <t>ガク</t>
    </rPh>
    <phoneticPr fontId="1"/>
  </si>
  <si>
    <t>税込み</t>
    <rPh sb="0" eb="2">
      <t>ゼイコ</t>
    </rPh>
    <phoneticPr fontId="1"/>
  </si>
  <si>
    <t>A
プラン</t>
    <phoneticPr fontId="1"/>
  </si>
  <si>
    <t>B
プラン</t>
    <phoneticPr fontId="1"/>
  </si>
  <si>
    <t>C
プラン</t>
    <phoneticPr fontId="1"/>
  </si>
  <si>
    <t>OSSMA料金表（2026年4月1日以降から渡航開始の場合）</t>
    <rPh sb="5" eb="7">
      <t>リョウキン</t>
    </rPh>
    <rPh sb="7" eb="8">
      <t>ヒョウ</t>
    </rPh>
    <rPh sb="13" eb="14">
      <t>ネン</t>
    </rPh>
    <rPh sb="15" eb="16">
      <t>ガツ</t>
    </rPh>
    <rPh sb="17" eb="18">
      <t>ニチ</t>
    </rPh>
    <rPh sb="18" eb="20">
      <t>イコウ</t>
    </rPh>
    <rPh sb="22" eb="24">
      <t>トコウ</t>
    </rPh>
    <rPh sb="24" eb="26">
      <t>カイシ</t>
    </rPh>
    <rPh sb="27" eb="29">
      <t>バアイ</t>
    </rPh>
    <phoneticPr fontId="1"/>
  </si>
  <si>
    <t>※この表はお茶の水女子大学 国際課が2025年12月に作成しました。
実際のサービス料金計算と異なる場合がございますので、必ず申し込み前に試算金額をお確かめください。</t>
    <rPh sb="3" eb="4">
      <t>ヒョウ</t>
    </rPh>
    <rPh sb="6" eb="13">
      <t>ｃｊ</t>
    </rPh>
    <rPh sb="14" eb="17">
      <t>コクサイカ</t>
    </rPh>
    <rPh sb="22" eb="23">
      <t>ネン</t>
    </rPh>
    <rPh sb="25" eb="26">
      <t>ガツ</t>
    </rPh>
    <rPh sb="27" eb="29">
      <t>サクセイ</t>
    </rPh>
    <rPh sb="35" eb="37">
      <t>ジッサイ</t>
    </rPh>
    <rPh sb="42" eb="44">
      <t>リョウキン</t>
    </rPh>
    <rPh sb="44" eb="46">
      <t>ケイサン</t>
    </rPh>
    <rPh sb="47" eb="48">
      <t>コト</t>
    </rPh>
    <rPh sb="50" eb="52">
      <t>バアイ</t>
    </rPh>
    <rPh sb="61" eb="62">
      <t>カナラ</t>
    </rPh>
    <rPh sb="63" eb="64">
      <t>モウ</t>
    </rPh>
    <rPh sb="65" eb="66">
      <t>コ</t>
    </rPh>
    <rPh sb="67" eb="68">
      <t>マエ</t>
    </rPh>
    <rPh sb="69" eb="71">
      <t>シサン</t>
    </rPh>
    <rPh sb="71" eb="73">
      <t>キンガク</t>
    </rPh>
    <rPh sb="72" eb="73">
      <t>シキン</t>
    </rPh>
    <rPh sb="75" eb="76">
      <t>タシ</t>
    </rPh>
    <phoneticPr fontId="1"/>
  </si>
  <si>
    <r>
      <t>上乗せ海外旅行保険</t>
    </r>
    <r>
      <rPr>
        <sz val="11"/>
        <color rgb="FFFF0000"/>
        <rFont val="游ゴシック"/>
        <family val="3"/>
        <charset val="128"/>
        <scheme val="minor"/>
      </rPr>
      <t>※価格改定前</t>
    </r>
    <rPh sb="0" eb="2">
      <t>ウワノ</t>
    </rPh>
    <rPh sb="3" eb="5">
      <t>カイガイ</t>
    </rPh>
    <rPh sb="5" eb="7">
      <t>リョコウ</t>
    </rPh>
    <rPh sb="7" eb="9">
      <t>ホケン</t>
    </rPh>
    <rPh sb="10" eb="12">
      <t>カカク</t>
    </rPh>
    <rPh sb="12" eb="14">
      <t>カイテイ</t>
    </rPh>
    <rPh sb="14" eb="15">
      <t>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</si>
</sst>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4" xfId="0" applyBorder="1">
      <alignment vertical="center"/>
    </xf>
    <xf numFmtId="176" fontId="0" fillId="0" borderId="5" xfId="0" applyNumberFormat="1" applyBorder="1">
      <alignment vertical="center"/>
    </xf>
    <xf numFmtId="0" fontId="0" fillId="0" borderId="7" xfId="0" applyBorder="1">
      <alignment vertical="center"/>
    </xf>
    <xf numFmtId="176" fontId="0" fillId="0" borderId="8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176" fontId="0" fillId="2" borderId="8" xfId="0" applyNumberFormat="1" applyFill="1" applyBorder="1">
      <alignment vertical="center"/>
    </xf>
    <xf numFmtId="176" fontId="0" fillId="2" borderId="2" xfId="0" applyNumberFormat="1" applyFill="1" applyBorder="1">
      <alignment vertical="center"/>
    </xf>
    <xf numFmtId="176" fontId="0" fillId="2" borderId="5" xfId="0" applyNumberFormat="1" applyFill="1" applyBorder="1">
      <alignment vertical="center"/>
    </xf>
    <xf numFmtId="176" fontId="0" fillId="3" borderId="9" xfId="0" applyNumberFormat="1" applyFill="1" applyBorder="1">
      <alignment vertical="center"/>
    </xf>
    <xf numFmtId="176" fontId="0" fillId="3" borderId="3" xfId="0" applyNumberFormat="1" applyFill="1" applyBorder="1">
      <alignment vertical="center"/>
    </xf>
    <xf numFmtId="176" fontId="0" fillId="3" borderId="6" xfId="0" applyNumberFormat="1" applyFill="1" applyBorder="1">
      <alignment vertical="center"/>
    </xf>
    <xf numFmtId="0" fontId="0" fillId="3" borderId="12" xfId="0" applyFill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2" borderId="11" xfId="0" applyFill="1" applyBorder="1" applyAlignment="1">
      <alignment vertical="center" wrapText="1"/>
    </xf>
    <xf numFmtId="3" fontId="0" fillId="2" borderId="8" xfId="0" applyNumberFormat="1" applyFill="1" applyBorder="1">
      <alignment vertical="center"/>
    </xf>
    <xf numFmtId="3" fontId="0" fillId="2" borderId="2" xfId="0" applyNumberFormat="1" applyFill="1" applyBorder="1">
      <alignment vertical="center"/>
    </xf>
    <xf numFmtId="3" fontId="0" fillId="2" borderId="5" xfId="0" applyNumberFormat="1" applyFill="1" applyBorder="1">
      <alignment vertical="center"/>
    </xf>
    <xf numFmtId="3" fontId="0" fillId="3" borderId="8" xfId="0" applyNumberFormat="1" applyFill="1" applyBorder="1">
      <alignment vertical="center"/>
    </xf>
    <xf numFmtId="3" fontId="0" fillId="3" borderId="2" xfId="0" applyNumberFormat="1" applyFill="1" applyBorder="1">
      <alignment vertical="center"/>
    </xf>
    <xf numFmtId="3" fontId="0" fillId="3" borderId="5" xfId="0" applyNumberFormat="1" applyFill="1" applyBorder="1">
      <alignment vertical="center"/>
    </xf>
    <xf numFmtId="3" fontId="0" fillId="4" borderId="9" xfId="0" applyNumberFormat="1" applyFill="1" applyBorder="1">
      <alignment vertical="center"/>
    </xf>
    <xf numFmtId="3" fontId="0" fillId="4" borderId="3" xfId="0" applyNumberFormat="1" applyFill="1" applyBorder="1">
      <alignment vertical="center"/>
    </xf>
    <xf numFmtId="3" fontId="0" fillId="4" borderId="6" xfId="0" applyNumberFormat="1" applyFill="1" applyBorder="1">
      <alignment vertical="center"/>
    </xf>
    <xf numFmtId="0" fontId="0" fillId="2" borderId="11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9526</xdr:rowOff>
    </xdr:from>
    <xdr:to>
      <xdr:col>10</xdr:col>
      <xdr:colOff>1</xdr:colOff>
      <xdr:row>32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C9D080-5A42-40E5-9A1E-B3B3C1F80D0C}"/>
            </a:ext>
          </a:extLst>
        </xdr:cNvPr>
        <xdr:cNvSpPr txBox="1"/>
      </xdr:nvSpPr>
      <xdr:spPr>
        <a:xfrm>
          <a:off x="685800" y="5286376"/>
          <a:ext cx="7324726" cy="3267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＜留意事項＞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「</a:t>
          </a:r>
          <a:r>
            <a:rPr kumimoji="1" lang="en-US" altLang="ja-JP" sz="1100"/>
            <a:t>OSSMA Plus</a:t>
          </a:r>
          <a:r>
            <a:rPr kumimoji="1" lang="ja-JP" altLang="en-US" sz="1100"/>
            <a:t>」は「</a:t>
          </a:r>
          <a:r>
            <a:rPr kumimoji="1" lang="en-US" altLang="ja-JP" sz="1100"/>
            <a:t>OSSMA+</a:t>
          </a:r>
          <a:r>
            <a:rPr kumimoji="1" lang="ja-JP" altLang="en-US" sz="1100"/>
            <a:t>経済的支援サービス」で構成されています。</a:t>
          </a:r>
        </a:p>
        <a:p>
          <a:r>
            <a:rPr kumimoji="1" lang="en-US" altLang="ja-JP" sz="1100"/>
            <a:t>※OSSMA</a:t>
          </a:r>
          <a:r>
            <a:rPr kumimoji="1" lang="ja-JP" altLang="en-US" sz="1100"/>
            <a:t>会費には税金（</a:t>
          </a:r>
          <a:r>
            <a:rPr kumimoji="1" lang="en-US" altLang="ja-JP" sz="1100"/>
            <a:t>10</a:t>
          </a:r>
          <a:r>
            <a:rPr kumimoji="1" lang="ja-JP" altLang="en-US" sz="1100"/>
            <a:t>％）がかかりますが、経済的支援サービス料には税金がかかりません。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上乗せ海外旅行保険に加入する場合は、</a:t>
          </a:r>
          <a:r>
            <a:rPr kumimoji="1" lang="en-US" altLang="ja-JP" sz="1100"/>
            <a:t>OSSMA Plus</a:t>
          </a:r>
          <a:r>
            <a:rPr kumimoji="1" lang="ja-JP" altLang="en-US" sz="1100"/>
            <a:t>に加入する必要があります。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事務手数料について、</a:t>
          </a:r>
          <a:r>
            <a:rPr kumimoji="1" lang="en-US" altLang="ja-JP" sz="1100"/>
            <a:t>OSSMA</a:t>
          </a:r>
          <a:r>
            <a:rPr kumimoji="1" lang="ja-JP" altLang="en-US" sz="1100"/>
            <a:t>のみの加入の場合には</a:t>
          </a:r>
          <a:r>
            <a:rPr kumimoji="1" lang="en-US" altLang="ja-JP" sz="1100"/>
            <a:t>182</a:t>
          </a:r>
          <a:r>
            <a:rPr kumimoji="1" lang="ja-JP" altLang="en-US" sz="1100"/>
            <a:t>円（税込）、</a:t>
          </a:r>
          <a:r>
            <a:rPr kumimoji="1" lang="en-US" altLang="ja-JP" sz="1100"/>
            <a:t>OSSMA+OSSMA Plus</a:t>
          </a:r>
          <a:r>
            <a:rPr kumimoji="1" lang="ja-JP" altLang="en-US" sz="1100"/>
            <a:t>加入の場合は</a:t>
          </a:r>
          <a:r>
            <a:rPr kumimoji="1" lang="en-US" altLang="ja-JP" sz="1100"/>
            <a:t>630</a:t>
          </a:r>
          <a:r>
            <a:rPr kumimoji="1" lang="ja-JP" altLang="en-US" sz="1100"/>
            <a:t>円 </a:t>
          </a:r>
          <a:br>
            <a:rPr kumimoji="1" lang="en-US" altLang="ja-JP" sz="1100"/>
          </a:br>
          <a:r>
            <a:rPr kumimoji="1" lang="ja-JP" altLang="en-US" sz="1100"/>
            <a:t>　（税込）がかかります。（上乗せ海外旅行保険については、追加の事務手数料の請求はございません。）</a:t>
          </a:r>
          <a:endParaRPr kumimoji="1" lang="en-US" altLang="ja-JP" sz="1100"/>
        </a:p>
        <a:p>
          <a:r>
            <a:rPr kumimoji="1" lang="en-US" altLang="ja-JP" sz="1100"/>
            <a:t>※OSSMA</a:t>
          </a:r>
          <a:r>
            <a:rPr kumimoji="1" lang="ja-JP" altLang="en-US" sz="1100"/>
            <a:t>および</a:t>
          </a:r>
          <a:r>
            <a:rPr kumimoji="1" lang="en-US" altLang="ja-JP" sz="1100"/>
            <a:t>OSSMA Plus</a:t>
          </a:r>
          <a:r>
            <a:rPr kumimoji="1" lang="ja-JP" altLang="en-US" sz="1100"/>
            <a:t>の</a:t>
          </a:r>
          <a:r>
            <a:rPr kumimoji="1" lang="en-US" altLang="ja-JP" sz="1100"/>
            <a:t>1</a:t>
          </a:r>
          <a:r>
            <a:rPr kumimoji="1" lang="ja-JP" altLang="en-US" sz="1100"/>
            <a:t>か月以上の料金プランについて、各期間プラス</a:t>
          </a:r>
          <a:r>
            <a:rPr kumimoji="1" lang="en-US" altLang="ja-JP" sz="1100"/>
            <a:t>9</a:t>
          </a:r>
          <a:r>
            <a:rPr kumimoji="1" lang="ja-JP" altLang="en-US" sz="1100"/>
            <a:t>日以内は同一料金となります。</a:t>
          </a:r>
          <a:endParaRPr kumimoji="1" lang="en-US" altLang="ja-JP" sz="1100"/>
        </a:p>
        <a:p>
          <a:r>
            <a:rPr kumimoji="1" lang="ja-JP" altLang="en-US" sz="1100"/>
            <a:t>（例</a:t>
          </a:r>
          <a:r>
            <a:rPr kumimoji="1" lang="en-US" altLang="ja-JP" sz="1100"/>
            <a:t>1</a:t>
          </a:r>
          <a:r>
            <a:rPr kumimoji="1" lang="ja-JP" altLang="en-US" sz="1100"/>
            <a:t>）</a:t>
          </a:r>
          <a:r>
            <a:rPr kumimoji="1" lang="en-US" altLang="ja-JP" sz="1100"/>
            <a:t>2027</a:t>
          </a:r>
          <a:r>
            <a:rPr kumimoji="1" lang="ja-JP" altLang="en-US" sz="1100"/>
            <a:t>年</a:t>
          </a:r>
          <a:r>
            <a:rPr kumimoji="1" lang="en-US" altLang="ja-JP" sz="1100"/>
            <a:t>1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日渡航開始の場合、～</a:t>
          </a:r>
          <a:r>
            <a:rPr kumimoji="1" lang="en-US" altLang="ja-JP" sz="1100"/>
            <a:t>2027</a:t>
          </a:r>
          <a:r>
            <a:rPr kumimoji="1" lang="ja-JP" altLang="en-US" sz="1100"/>
            <a:t>年</a:t>
          </a:r>
          <a:r>
            <a:rPr kumimoji="1" lang="en-US" altLang="ja-JP" sz="1100"/>
            <a:t>2</a:t>
          </a:r>
          <a:r>
            <a:rPr kumimoji="1" lang="ja-JP" altLang="en-US" sz="1100"/>
            <a:t>月</a:t>
          </a:r>
          <a:r>
            <a:rPr kumimoji="1" lang="en-US" altLang="ja-JP" sz="1100"/>
            <a:t>9</a:t>
          </a:r>
          <a:r>
            <a:rPr kumimoji="1" lang="ja-JP" altLang="en-US" sz="1100"/>
            <a:t>日の場合は</a:t>
          </a:r>
          <a:r>
            <a:rPr kumimoji="1" lang="en-US" altLang="ja-JP" sz="1100"/>
            <a:t>1</a:t>
          </a:r>
          <a:r>
            <a:rPr kumimoji="1" lang="ja-JP" altLang="en-US" sz="1100"/>
            <a:t>か月以内、～</a:t>
          </a:r>
          <a:r>
            <a:rPr kumimoji="1" lang="en-US" altLang="ja-JP" sz="1100"/>
            <a:t>2027</a:t>
          </a:r>
          <a:r>
            <a:rPr kumimoji="1" lang="ja-JP" altLang="en-US" sz="1100"/>
            <a:t>年</a:t>
          </a:r>
          <a:r>
            <a:rPr kumimoji="1" lang="en-US" altLang="ja-JP" sz="1100"/>
            <a:t>2</a:t>
          </a:r>
          <a:r>
            <a:rPr kumimoji="1" lang="ja-JP" altLang="en-US" sz="1100"/>
            <a:t>月</a:t>
          </a:r>
          <a:r>
            <a:rPr kumimoji="1" lang="en-US" altLang="ja-JP" sz="1100"/>
            <a:t>10</a:t>
          </a:r>
          <a:r>
            <a:rPr kumimoji="1" lang="ja-JP" altLang="en-US" sz="1100"/>
            <a:t>日の場合は</a:t>
          </a:r>
          <a:r>
            <a:rPr kumimoji="1" lang="en-US" altLang="ja-JP" sz="1100"/>
            <a:t>2</a:t>
          </a:r>
          <a:r>
            <a:rPr kumimoji="1" lang="ja-JP" altLang="en-US" sz="1100"/>
            <a:t>か月以内</a:t>
          </a:r>
          <a:endParaRPr kumimoji="1" lang="en-US" altLang="ja-JP" sz="1100"/>
        </a:p>
        <a:p>
          <a:r>
            <a:rPr kumimoji="1" lang="ja-JP" altLang="en-US" sz="1100"/>
            <a:t>（例</a:t>
          </a:r>
          <a:r>
            <a:rPr kumimoji="1" lang="en-US" altLang="ja-JP" sz="1100"/>
            <a:t>2</a:t>
          </a:r>
          <a:r>
            <a:rPr kumimoji="1" lang="ja-JP" altLang="en-US" sz="1100"/>
            <a:t>）</a:t>
          </a:r>
          <a:r>
            <a:rPr kumimoji="1" lang="en-US" altLang="ja-JP" sz="1100"/>
            <a:t>2027</a:t>
          </a:r>
          <a:r>
            <a:rPr kumimoji="1" lang="ja-JP" altLang="en-US" sz="1100"/>
            <a:t>年</a:t>
          </a:r>
          <a:r>
            <a:rPr kumimoji="1" lang="en-US" altLang="ja-JP" sz="1100"/>
            <a:t>2</a:t>
          </a:r>
          <a:r>
            <a:rPr kumimoji="1" lang="ja-JP" altLang="en-US" sz="1100"/>
            <a:t>月</a:t>
          </a:r>
          <a:r>
            <a:rPr kumimoji="1" lang="en-US" altLang="ja-JP" sz="1100"/>
            <a:t>28</a:t>
          </a:r>
          <a:r>
            <a:rPr kumimoji="1" lang="ja-JP" altLang="en-US" sz="1100"/>
            <a:t>日渡航開始の場合、～</a:t>
          </a:r>
          <a:r>
            <a:rPr kumimoji="1" lang="en-US" altLang="ja-JP" sz="1100"/>
            <a:t>2027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5</a:t>
          </a:r>
          <a:r>
            <a:rPr kumimoji="1" lang="ja-JP" altLang="en-US" sz="1100"/>
            <a:t>日の場合は</a:t>
          </a:r>
          <a:r>
            <a:rPr kumimoji="1" lang="en-US" altLang="ja-JP" sz="1100"/>
            <a:t>1</a:t>
          </a:r>
          <a:r>
            <a:rPr kumimoji="1" lang="ja-JP" altLang="en-US" sz="1100"/>
            <a:t>か月以内、～</a:t>
          </a:r>
          <a:r>
            <a:rPr kumimoji="1" lang="en-US" altLang="ja-JP" sz="1100"/>
            <a:t>2027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6</a:t>
          </a:r>
          <a:r>
            <a:rPr kumimoji="1" lang="ja-JP" altLang="en-US" sz="1100"/>
            <a:t>日の場合は</a:t>
          </a:r>
          <a:r>
            <a:rPr kumimoji="1" lang="en-US" altLang="ja-JP" sz="1100"/>
            <a:t>2</a:t>
          </a:r>
          <a:r>
            <a:rPr kumimoji="1" lang="ja-JP" altLang="en-US" sz="1100"/>
            <a:t>か月以内</a:t>
          </a:r>
          <a:r>
            <a:rPr kumimoji="1" lang="en-US" altLang="ja-JP" sz="1100"/>
            <a:t>※</a:t>
          </a:r>
          <a:r>
            <a:rPr kumimoji="1" lang="ja-JP" altLang="en-US" sz="1100"/>
            <a:t>お支払い後のキャンセル・変更は、所定の手数料がかかります。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上乗せ海外旅行保険は</a:t>
          </a:r>
          <a:r>
            <a:rPr kumimoji="1" lang="en-US" altLang="ja-JP" sz="1100"/>
            <a:t>2026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日以降、価格を予定しております（右の表は改定前の金額です）。</a:t>
          </a:r>
          <a:endParaRPr kumimoji="1" lang="en-US" altLang="ja-JP" sz="1100"/>
        </a:p>
        <a:p>
          <a:r>
            <a:rPr kumimoji="1" lang="en-US" altLang="ja-JP" sz="1100"/>
            <a:t>2026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日以降ご出発の場合、</a:t>
          </a:r>
          <a:r>
            <a:rPr kumimoji="1" lang="en-US" altLang="ja-JP" sz="1100"/>
            <a:t>2026</a:t>
          </a:r>
          <a:r>
            <a:rPr kumimoji="1" lang="ja-JP" altLang="en-US" sz="1100"/>
            <a:t>年</a:t>
          </a:r>
          <a:r>
            <a:rPr kumimoji="1" lang="en-US" altLang="ja-JP" sz="1100"/>
            <a:t>2</a:t>
          </a:r>
          <a:r>
            <a:rPr kumimoji="1" lang="ja-JP" altLang="en-US" sz="1100"/>
            <a:t>月以降にお申込みください。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CF6F4-ED7F-4A19-8554-AB8C052C6D96}">
  <sheetPr>
    <pageSetUpPr fitToPage="1"/>
  </sheetPr>
  <dimension ref="B2:O44"/>
  <sheetViews>
    <sheetView tabSelected="1" workbookViewId="0">
      <selection activeCell="P5" sqref="P5"/>
    </sheetView>
  </sheetViews>
  <sheetFormatPr defaultRowHeight="18.75" x14ac:dyDescent="0.4"/>
  <cols>
    <col min="2" max="2" width="14.625" customWidth="1"/>
    <col min="3" max="4" width="10.75" customWidth="1"/>
    <col min="5" max="5" width="7.125" bestFit="1" customWidth="1"/>
    <col min="6" max="7" width="10.75" customWidth="1"/>
    <col min="8" max="8" width="13.5" customWidth="1"/>
    <col min="9" max="9" width="7.125" bestFit="1" customWidth="1"/>
    <col min="10" max="10" width="10.75" customWidth="1"/>
    <col min="11" max="11" width="6.125" customWidth="1"/>
    <col min="12" max="12" width="11.125" bestFit="1" customWidth="1"/>
    <col min="13" max="15" width="7.25" customWidth="1"/>
  </cols>
  <sheetData>
    <row r="2" spans="2:15" x14ac:dyDescent="0.4">
      <c r="B2" t="s">
        <v>63</v>
      </c>
    </row>
    <row r="3" spans="2:15" ht="38.25" customHeight="1" thickBot="1" x14ac:dyDescent="0.45">
      <c r="B3" s="43" t="s">
        <v>64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2:15" x14ac:dyDescent="0.4">
      <c r="B4" s="17"/>
      <c r="C4" s="37" t="s">
        <v>54</v>
      </c>
      <c r="D4" s="38"/>
      <c r="E4" s="38"/>
      <c r="F4" s="39"/>
      <c r="G4" s="40" t="s">
        <v>55</v>
      </c>
      <c r="H4" s="41"/>
      <c r="I4" s="41"/>
      <c r="J4" s="42"/>
      <c r="L4" s="34" t="s">
        <v>65</v>
      </c>
      <c r="M4" s="35"/>
      <c r="N4" s="35"/>
      <c r="O4" s="36"/>
    </row>
    <row r="5" spans="2:15" ht="57" thickBot="1" x14ac:dyDescent="0.45">
      <c r="B5" s="18"/>
      <c r="C5" s="8" t="s">
        <v>57</v>
      </c>
      <c r="D5" s="8" t="s">
        <v>59</v>
      </c>
      <c r="E5" s="9" t="s">
        <v>52</v>
      </c>
      <c r="F5" s="19" t="s">
        <v>53</v>
      </c>
      <c r="G5" s="9" t="s">
        <v>51</v>
      </c>
      <c r="H5" s="9" t="s">
        <v>58</v>
      </c>
      <c r="I5" s="9" t="s">
        <v>52</v>
      </c>
      <c r="J5" s="16" t="s">
        <v>53</v>
      </c>
      <c r="L5" s="7"/>
      <c r="M5" s="29" t="s">
        <v>60</v>
      </c>
      <c r="N5" s="30" t="s">
        <v>61</v>
      </c>
      <c r="O5" s="31" t="s">
        <v>62</v>
      </c>
    </row>
    <row r="6" spans="2:15" ht="19.5" thickTop="1" x14ac:dyDescent="0.4">
      <c r="B6" s="5" t="s">
        <v>0</v>
      </c>
      <c r="C6" s="6">
        <v>3300.0000000000005</v>
      </c>
      <c r="D6" s="6">
        <f t="shared" ref="D6:D18" si="0">C6*1.1</f>
        <v>3630.0000000000009</v>
      </c>
      <c r="E6" s="6">
        <v>182</v>
      </c>
      <c r="F6" s="10">
        <f t="shared" ref="F6:F18" si="1">D6+E6</f>
        <v>3812.0000000000009</v>
      </c>
      <c r="G6" s="6">
        <v>4400</v>
      </c>
      <c r="H6" s="6">
        <f t="shared" ref="H6:H18" si="2">SUM(D6,G6)</f>
        <v>8030.0000000000009</v>
      </c>
      <c r="I6" s="6">
        <v>630</v>
      </c>
      <c r="J6" s="13">
        <f t="shared" ref="J6:J18" si="3">SUM(H6:I6)</f>
        <v>8660</v>
      </c>
      <c r="L6" s="5" t="s">
        <v>13</v>
      </c>
      <c r="M6" s="20">
        <v>640</v>
      </c>
      <c r="N6" s="23">
        <v>670</v>
      </c>
      <c r="O6" s="26">
        <v>790</v>
      </c>
    </row>
    <row r="7" spans="2:15" x14ac:dyDescent="0.4">
      <c r="B7" s="1" t="s">
        <v>1</v>
      </c>
      <c r="C7" s="2">
        <v>3300.0000000000005</v>
      </c>
      <c r="D7" s="2">
        <f t="shared" si="0"/>
        <v>3630.0000000000009</v>
      </c>
      <c r="E7" s="2">
        <v>182</v>
      </c>
      <c r="F7" s="11">
        <f t="shared" si="1"/>
        <v>3812.0000000000009</v>
      </c>
      <c r="G7" s="2">
        <v>8900</v>
      </c>
      <c r="H7" s="2">
        <f t="shared" si="2"/>
        <v>12530</v>
      </c>
      <c r="I7" s="2">
        <v>630</v>
      </c>
      <c r="J7" s="14">
        <f t="shared" si="3"/>
        <v>13160</v>
      </c>
      <c r="L7" s="1" t="s">
        <v>14</v>
      </c>
      <c r="M7" s="21">
        <v>700</v>
      </c>
      <c r="N7" s="24">
        <v>750</v>
      </c>
      <c r="O7" s="27">
        <v>970</v>
      </c>
    </row>
    <row r="8" spans="2:15" x14ac:dyDescent="0.4">
      <c r="B8" s="1" t="s">
        <v>2</v>
      </c>
      <c r="C8" s="2">
        <v>5500</v>
      </c>
      <c r="D8" s="2">
        <f t="shared" si="0"/>
        <v>6050.0000000000009</v>
      </c>
      <c r="E8" s="2">
        <v>182</v>
      </c>
      <c r="F8" s="11">
        <f t="shared" si="1"/>
        <v>6232.0000000000009</v>
      </c>
      <c r="G8" s="2">
        <v>15400</v>
      </c>
      <c r="H8" s="2">
        <f t="shared" si="2"/>
        <v>21450</v>
      </c>
      <c r="I8" s="2">
        <v>630</v>
      </c>
      <c r="J8" s="14">
        <f t="shared" si="3"/>
        <v>22080</v>
      </c>
      <c r="L8" s="1" t="s">
        <v>15</v>
      </c>
      <c r="M8" s="21">
        <v>740</v>
      </c>
      <c r="N8" s="24">
        <v>850</v>
      </c>
      <c r="O8" s="27">
        <v>1180</v>
      </c>
    </row>
    <row r="9" spans="2:15" x14ac:dyDescent="0.4">
      <c r="B9" s="1" t="s">
        <v>3</v>
      </c>
      <c r="C9" s="2">
        <v>11000</v>
      </c>
      <c r="D9" s="2">
        <f t="shared" si="0"/>
        <v>12100.000000000002</v>
      </c>
      <c r="E9" s="2">
        <v>182</v>
      </c>
      <c r="F9" s="11">
        <f t="shared" si="1"/>
        <v>12282.000000000002</v>
      </c>
      <c r="G9" s="2">
        <v>20000</v>
      </c>
      <c r="H9" s="2">
        <f t="shared" si="2"/>
        <v>32100</v>
      </c>
      <c r="I9" s="2">
        <v>630</v>
      </c>
      <c r="J9" s="14">
        <f t="shared" si="3"/>
        <v>32730</v>
      </c>
      <c r="L9" s="1" t="s">
        <v>16</v>
      </c>
      <c r="M9" s="21">
        <v>820</v>
      </c>
      <c r="N9" s="24">
        <v>940</v>
      </c>
      <c r="O9" s="27">
        <v>1360</v>
      </c>
    </row>
    <row r="10" spans="2:15" x14ac:dyDescent="0.4">
      <c r="B10" s="1" t="s">
        <v>4</v>
      </c>
      <c r="C10" s="2">
        <v>14850.000000000002</v>
      </c>
      <c r="D10" s="2">
        <f t="shared" si="0"/>
        <v>16335.000000000004</v>
      </c>
      <c r="E10" s="2">
        <v>182</v>
      </c>
      <c r="F10" s="11">
        <f t="shared" si="1"/>
        <v>16517.000000000004</v>
      </c>
      <c r="G10" s="2">
        <v>29300</v>
      </c>
      <c r="H10" s="2">
        <f t="shared" si="2"/>
        <v>45635</v>
      </c>
      <c r="I10" s="2">
        <v>630</v>
      </c>
      <c r="J10" s="14">
        <f t="shared" si="3"/>
        <v>46265</v>
      </c>
      <c r="L10" s="1" t="s">
        <v>17</v>
      </c>
      <c r="M10" s="21">
        <v>1000</v>
      </c>
      <c r="N10" s="24">
        <v>1140</v>
      </c>
      <c r="O10" s="27">
        <v>1690</v>
      </c>
    </row>
    <row r="11" spans="2:15" x14ac:dyDescent="0.4">
      <c r="B11" s="1" t="s">
        <v>5</v>
      </c>
      <c r="C11" s="2">
        <v>18700</v>
      </c>
      <c r="D11" s="2">
        <f t="shared" si="0"/>
        <v>20570</v>
      </c>
      <c r="E11" s="2">
        <v>182</v>
      </c>
      <c r="F11" s="11">
        <f t="shared" si="1"/>
        <v>20752</v>
      </c>
      <c r="G11" s="2">
        <v>41400</v>
      </c>
      <c r="H11" s="2">
        <f t="shared" si="2"/>
        <v>61970</v>
      </c>
      <c r="I11" s="2">
        <v>630</v>
      </c>
      <c r="J11" s="14">
        <f t="shared" si="3"/>
        <v>62600</v>
      </c>
      <c r="L11" s="1" t="s">
        <v>18</v>
      </c>
      <c r="M11" s="21">
        <v>1130</v>
      </c>
      <c r="N11" s="24">
        <v>1320</v>
      </c>
      <c r="O11" s="27">
        <v>1950</v>
      </c>
    </row>
    <row r="12" spans="2:15" x14ac:dyDescent="0.4">
      <c r="B12" s="1" t="s">
        <v>6</v>
      </c>
      <c r="C12" s="2">
        <v>22000</v>
      </c>
      <c r="D12" s="2">
        <f t="shared" si="0"/>
        <v>24200.000000000004</v>
      </c>
      <c r="E12" s="2">
        <v>182</v>
      </c>
      <c r="F12" s="11">
        <f t="shared" si="1"/>
        <v>24382.000000000004</v>
      </c>
      <c r="G12" s="2">
        <v>46600</v>
      </c>
      <c r="H12" s="2">
        <f t="shared" si="2"/>
        <v>70800</v>
      </c>
      <c r="I12" s="2">
        <v>630</v>
      </c>
      <c r="J12" s="14">
        <f t="shared" si="3"/>
        <v>71430</v>
      </c>
      <c r="L12" s="1" t="s">
        <v>19</v>
      </c>
      <c r="M12" s="21">
        <v>1240</v>
      </c>
      <c r="N12" s="24">
        <v>1450</v>
      </c>
      <c r="O12" s="27">
        <v>2170</v>
      </c>
    </row>
    <row r="13" spans="2:15" x14ac:dyDescent="0.4">
      <c r="B13" s="1" t="s">
        <v>7</v>
      </c>
      <c r="C13" s="2">
        <v>26400.000000000004</v>
      </c>
      <c r="D13" s="2">
        <f t="shared" si="0"/>
        <v>29040.000000000007</v>
      </c>
      <c r="E13" s="2">
        <v>182</v>
      </c>
      <c r="F13" s="11">
        <f t="shared" si="1"/>
        <v>29222.000000000007</v>
      </c>
      <c r="G13" s="2">
        <v>54400</v>
      </c>
      <c r="H13" s="2">
        <f t="shared" si="2"/>
        <v>83440</v>
      </c>
      <c r="I13" s="2">
        <v>630</v>
      </c>
      <c r="J13" s="14">
        <f t="shared" si="3"/>
        <v>84070</v>
      </c>
      <c r="L13" s="1" t="s">
        <v>20</v>
      </c>
      <c r="M13" s="21">
        <v>1320</v>
      </c>
      <c r="N13" s="24">
        <v>1560</v>
      </c>
      <c r="O13" s="27">
        <v>2400</v>
      </c>
    </row>
    <row r="14" spans="2:15" x14ac:dyDescent="0.4">
      <c r="B14" s="1" t="s">
        <v>8</v>
      </c>
      <c r="C14" s="2">
        <v>26400.000000000004</v>
      </c>
      <c r="D14" s="2">
        <f t="shared" si="0"/>
        <v>29040.000000000007</v>
      </c>
      <c r="E14" s="2">
        <v>182</v>
      </c>
      <c r="F14" s="11">
        <f t="shared" si="1"/>
        <v>29222.000000000007</v>
      </c>
      <c r="G14" s="2">
        <v>62100</v>
      </c>
      <c r="H14" s="2">
        <f t="shared" si="2"/>
        <v>91140</v>
      </c>
      <c r="I14" s="2">
        <v>630</v>
      </c>
      <c r="J14" s="14">
        <f t="shared" si="3"/>
        <v>91770</v>
      </c>
      <c r="L14" s="1" t="s">
        <v>21</v>
      </c>
      <c r="M14" s="21">
        <v>1360</v>
      </c>
      <c r="N14" s="24">
        <v>1620</v>
      </c>
      <c r="O14" s="27">
        <v>2530</v>
      </c>
    </row>
    <row r="15" spans="2:15" x14ac:dyDescent="0.4">
      <c r="B15" s="1" t="s">
        <v>9</v>
      </c>
      <c r="C15" s="2">
        <v>26400.000000000004</v>
      </c>
      <c r="D15" s="2">
        <f t="shared" si="0"/>
        <v>29040.000000000007</v>
      </c>
      <c r="E15" s="2">
        <v>182</v>
      </c>
      <c r="F15" s="11">
        <f t="shared" si="1"/>
        <v>29222.000000000007</v>
      </c>
      <c r="G15" s="2">
        <v>75300</v>
      </c>
      <c r="H15" s="2">
        <f t="shared" si="2"/>
        <v>104340</v>
      </c>
      <c r="I15" s="2">
        <v>630</v>
      </c>
      <c r="J15" s="14">
        <f t="shared" si="3"/>
        <v>104970</v>
      </c>
      <c r="L15" s="1" t="s">
        <v>22</v>
      </c>
      <c r="M15" s="21">
        <v>1420</v>
      </c>
      <c r="N15" s="24">
        <v>1710</v>
      </c>
      <c r="O15" s="27">
        <v>2730</v>
      </c>
    </row>
    <row r="16" spans="2:15" x14ac:dyDescent="0.4">
      <c r="B16" s="1" t="s">
        <v>10</v>
      </c>
      <c r="C16" s="2">
        <v>29700.000000000004</v>
      </c>
      <c r="D16" s="2">
        <f t="shared" si="0"/>
        <v>32670.000000000007</v>
      </c>
      <c r="E16" s="2">
        <v>182</v>
      </c>
      <c r="F16" s="11">
        <f t="shared" si="1"/>
        <v>32852.000000000007</v>
      </c>
      <c r="G16" s="2">
        <v>89500</v>
      </c>
      <c r="H16" s="2">
        <f t="shared" si="2"/>
        <v>122170</v>
      </c>
      <c r="I16" s="2">
        <v>630</v>
      </c>
      <c r="J16" s="14">
        <f t="shared" si="3"/>
        <v>122800</v>
      </c>
      <c r="L16" s="1" t="s">
        <v>23</v>
      </c>
      <c r="M16" s="21">
        <v>1480</v>
      </c>
      <c r="N16" s="24">
        <v>1790</v>
      </c>
      <c r="O16" s="27">
        <v>2900</v>
      </c>
    </row>
    <row r="17" spans="2:15" x14ac:dyDescent="0.4">
      <c r="B17" s="1" t="s">
        <v>11</v>
      </c>
      <c r="C17" s="2">
        <v>29700.000000000004</v>
      </c>
      <c r="D17" s="2">
        <f t="shared" si="0"/>
        <v>32670.000000000007</v>
      </c>
      <c r="E17" s="2">
        <v>182</v>
      </c>
      <c r="F17" s="11">
        <f t="shared" si="1"/>
        <v>32852.000000000007</v>
      </c>
      <c r="G17" s="2">
        <v>98300</v>
      </c>
      <c r="H17" s="2">
        <f t="shared" si="2"/>
        <v>130970</v>
      </c>
      <c r="I17" s="2">
        <v>630</v>
      </c>
      <c r="J17" s="14">
        <f t="shared" si="3"/>
        <v>131600</v>
      </c>
      <c r="L17" s="1" t="s">
        <v>24</v>
      </c>
      <c r="M17" s="21">
        <v>1560</v>
      </c>
      <c r="N17" s="24">
        <v>1910</v>
      </c>
      <c r="O17" s="27">
        <v>3120</v>
      </c>
    </row>
    <row r="18" spans="2:15" ht="19.5" thickBot="1" x14ac:dyDescent="0.45">
      <c r="B18" s="3" t="s">
        <v>12</v>
      </c>
      <c r="C18" s="4">
        <v>29700.000000000004</v>
      </c>
      <c r="D18" s="4">
        <f t="shared" si="0"/>
        <v>32670.000000000007</v>
      </c>
      <c r="E18" s="4">
        <v>182</v>
      </c>
      <c r="F18" s="12">
        <f t="shared" si="1"/>
        <v>32852.000000000007</v>
      </c>
      <c r="G18" s="4">
        <v>107300</v>
      </c>
      <c r="H18" s="4">
        <f t="shared" si="2"/>
        <v>139970</v>
      </c>
      <c r="I18" s="4">
        <v>630</v>
      </c>
      <c r="J18" s="15">
        <f t="shared" si="3"/>
        <v>140600</v>
      </c>
      <c r="L18" s="1" t="s">
        <v>25</v>
      </c>
      <c r="M18" s="21">
        <v>1620</v>
      </c>
      <c r="N18" s="24">
        <v>1990</v>
      </c>
      <c r="O18" s="27">
        <v>3290</v>
      </c>
    </row>
    <row r="19" spans="2:15" x14ac:dyDescent="0.4">
      <c r="J19" s="32" t="s">
        <v>56</v>
      </c>
      <c r="L19" s="1" t="s">
        <v>26</v>
      </c>
      <c r="M19" s="21">
        <v>1680</v>
      </c>
      <c r="N19" s="24">
        <v>2060</v>
      </c>
      <c r="O19" s="27">
        <v>3430</v>
      </c>
    </row>
    <row r="20" spans="2:15" x14ac:dyDescent="0.4">
      <c r="L20" s="1" t="s">
        <v>27</v>
      </c>
      <c r="M20" s="21">
        <v>1710</v>
      </c>
      <c r="N20" s="24">
        <v>2120</v>
      </c>
      <c r="O20" s="27">
        <v>3570</v>
      </c>
    </row>
    <row r="21" spans="2:15" x14ac:dyDescent="0.4">
      <c r="L21" s="1" t="s">
        <v>28</v>
      </c>
      <c r="M21" s="21">
        <v>1770</v>
      </c>
      <c r="N21" s="24">
        <v>2220</v>
      </c>
      <c r="O21" s="27">
        <v>3820</v>
      </c>
    </row>
    <row r="22" spans="2:15" x14ac:dyDescent="0.4">
      <c r="L22" s="1" t="s">
        <v>29</v>
      </c>
      <c r="M22" s="21">
        <v>1890</v>
      </c>
      <c r="N22" s="24">
        <v>2380</v>
      </c>
      <c r="O22" s="27">
        <v>4130</v>
      </c>
    </row>
    <row r="23" spans="2:15" x14ac:dyDescent="0.4">
      <c r="L23" s="1" t="s">
        <v>30</v>
      </c>
      <c r="M23" s="21">
        <v>2000</v>
      </c>
      <c r="N23" s="24">
        <v>2540</v>
      </c>
      <c r="O23" s="27">
        <v>4430</v>
      </c>
    </row>
    <row r="24" spans="2:15" x14ac:dyDescent="0.4">
      <c r="L24" s="1" t="s">
        <v>31</v>
      </c>
      <c r="M24" s="21">
        <v>2090</v>
      </c>
      <c r="N24" s="24">
        <v>2690</v>
      </c>
      <c r="O24" s="27">
        <v>4760</v>
      </c>
    </row>
    <row r="25" spans="2:15" x14ac:dyDescent="0.4">
      <c r="L25" s="1" t="s">
        <v>32</v>
      </c>
      <c r="M25" s="21">
        <v>2180</v>
      </c>
      <c r="N25" s="24">
        <v>2820</v>
      </c>
      <c r="O25" s="27">
        <v>5050</v>
      </c>
    </row>
    <row r="26" spans="2:15" x14ac:dyDescent="0.4">
      <c r="L26" s="1" t="s">
        <v>33</v>
      </c>
      <c r="M26" s="21">
        <v>2330</v>
      </c>
      <c r="N26" s="24">
        <v>3010</v>
      </c>
      <c r="O26" s="27">
        <v>5400</v>
      </c>
    </row>
    <row r="27" spans="2:15" x14ac:dyDescent="0.4">
      <c r="L27" s="1" t="s">
        <v>34</v>
      </c>
      <c r="M27" s="21">
        <v>2440</v>
      </c>
      <c r="N27" s="24">
        <v>3170</v>
      </c>
      <c r="O27" s="27">
        <v>5750</v>
      </c>
    </row>
    <row r="28" spans="2:15" x14ac:dyDescent="0.4">
      <c r="L28" s="1" t="s">
        <v>35</v>
      </c>
      <c r="M28" s="21">
        <v>2520</v>
      </c>
      <c r="N28" s="24">
        <v>3300</v>
      </c>
      <c r="O28" s="27">
        <v>6040</v>
      </c>
    </row>
    <row r="29" spans="2:15" x14ac:dyDescent="0.4">
      <c r="L29" s="1" t="s">
        <v>36</v>
      </c>
      <c r="M29" s="21">
        <v>2660</v>
      </c>
      <c r="N29" s="24">
        <v>3530</v>
      </c>
      <c r="O29" s="27">
        <v>6540</v>
      </c>
    </row>
    <row r="30" spans="2:15" x14ac:dyDescent="0.4">
      <c r="L30" s="1" t="s">
        <v>37</v>
      </c>
      <c r="M30" s="21">
        <v>2860</v>
      </c>
      <c r="N30" s="24">
        <v>3750</v>
      </c>
      <c r="O30" s="27">
        <v>6860</v>
      </c>
    </row>
    <row r="31" spans="2:15" x14ac:dyDescent="0.4">
      <c r="L31" s="1" t="s">
        <v>38</v>
      </c>
      <c r="M31" s="21">
        <v>3050</v>
      </c>
      <c r="N31" s="24">
        <v>3960</v>
      </c>
      <c r="O31" s="27">
        <v>7160</v>
      </c>
    </row>
    <row r="32" spans="2:15" x14ac:dyDescent="0.4">
      <c r="L32" s="1" t="s">
        <v>39</v>
      </c>
      <c r="M32" s="21">
        <v>3250</v>
      </c>
      <c r="N32" s="24">
        <v>4190</v>
      </c>
      <c r="O32" s="27">
        <v>7490</v>
      </c>
    </row>
    <row r="33" spans="12:15" x14ac:dyDescent="0.4">
      <c r="L33" s="1" t="s">
        <v>40</v>
      </c>
      <c r="M33" s="21">
        <v>3490</v>
      </c>
      <c r="N33" s="24">
        <v>4490</v>
      </c>
      <c r="O33" s="27">
        <v>7980</v>
      </c>
    </row>
    <row r="34" spans="12:15" x14ac:dyDescent="0.4">
      <c r="L34" s="1" t="s">
        <v>41</v>
      </c>
      <c r="M34" s="21">
        <v>4170</v>
      </c>
      <c r="N34" s="24">
        <v>5230</v>
      </c>
      <c r="O34" s="27">
        <v>8980</v>
      </c>
    </row>
    <row r="35" spans="12:15" x14ac:dyDescent="0.4">
      <c r="L35" s="1" t="s">
        <v>42</v>
      </c>
      <c r="M35" s="21">
        <v>5040</v>
      </c>
      <c r="N35" s="24">
        <v>6310</v>
      </c>
      <c r="O35" s="27">
        <v>10730</v>
      </c>
    </row>
    <row r="36" spans="12:15" x14ac:dyDescent="0.4">
      <c r="L36" s="1" t="s">
        <v>43</v>
      </c>
      <c r="M36" s="21">
        <v>5890</v>
      </c>
      <c r="N36" s="24">
        <v>7420</v>
      </c>
      <c r="O36" s="27">
        <v>12800</v>
      </c>
    </row>
    <row r="37" spans="12:15" x14ac:dyDescent="0.4">
      <c r="L37" s="1" t="s">
        <v>44</v>
      </c>
      <c r="M37" s="21">
        <v>6710</v>
      </c>
      <c r="N37" s="24">
        <v>8480</v>
      </c>
      <c r="O37" s="27">
        <v>14660</v>
      </c>
    </row>
    <row r="38" spans="12:15" x14ac:dyDescent="0.4">
      <c r="L38" s="1" t="s">
        <v>45</v>
      </c>
      <c r="M38" s="21">
        <v>7540</v>
      </c>
      <c r="N38" s="24">
        <v>9510</v>
      </c>
      <c r="O38" s="27">
        <v>16430</v>
      </c>
    </row>
    <row r="39" spans="12:15" x14ac:dyDescent="0.4">
      <c r="L39" s="1" t="s">
        <v>46</v>
      </c>
      <c r="M39" s="21">
        <v>8380</v>
      </c>
      <c r="N39" s="24">
        <v>10600</v>
      </c>
      <c r="O39" s="27">
        <v>18390</v>
      </c>
    </row>
    <row r="40" spans="12:15" x14ac:dyDescent="0.4">
      <c r="L40" s="1" t="s">
        <v>47</v>
      </c>
      <c r="M40" s="21">
        <v>9230</v>
      </c>
      <c r="N40" s="24">
        <v>11700</v>
      </c>
      <c r="O40" s="27">
        <v>20330</v>
      </c>
    </row>
    <row r="41" spans="12:15" x14ac:dyDescent="0.4">
      <c r="L41" s="1" t="s">
        <v>48</v>
      </c>
      <c r="M41" s="21">
        <v>10070</v>
      </c>
      <c r="N41" s="24">
        <v>12790</v>
      </c>
      <c r="O41" s="27">
        <v>22300</v>
      </c>
    </row>
    <row r="42" spans="12:15" x14ac:dyDescent="0.4">
      <c r="L42" s="1" t="s">
        <v>49</v>
      </c>
      <c r="M42" s="21">
        <v>10930</v>
      </c>
      <c r="N42" s="24">
        <v>13880</v>
      </c>
      <c r="O42" s="27">
        <v>24210</v>
      </c>
    </row>
    <row r="43" spans="12:15" ht="19.5" thickBot="1" x14ac:dyDescent="0.45">
      <c r="L43" s="3" t="s">
        <v>50</v>
      </c>
      <c r="M43" s="22">
        <v>11810</v>
      </c>
      <c r="N43" s="25">
        <v>15000</v>
      </c>
      <c r="O43" s="28">
        <v>26190</v>
      </c>
    </row>
    <row r="44" spans="12:15" x14ac:dyDescent="0.4">
      <c r="O44" s="33" t="s">
        <v>56</v>
      </c>
    </row>
  </sheetData>
  <mergeCells count="4">
    <mergeCell ref="L4:O4"/>
    <mergeCell ref="C4:F4"/>
    <mergeCell ref="G4:J4"/>
    <mergeCell ref="B3:O3"/>
  </mergeCells>
  <phoneticPr fontId="1"/>
  <pageMargins left="0.7" right="0.7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OSSMA料金表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 龍之介</dc:creator>
  <cp:lastModifiedBy>児島 成美</cp:lastModifiedBy>
  <cp:lastPrinted>2024-03-05T01:51:23Z</cp:lastPrinted>
  <dcterms:created xsi:type="dcterms:W3CDTF">2024-02-29T02:25:58Z</dcterms:created>
  <dcterms:modified xsi:type="dcterms:W3CDTF">2025-12-18T07:33:11Z</dcterms:modified>
</cp:coreProperties>
</file>